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5" yWindow="-15" windowWidth="9570" windowHeight="12750"/>
  </bookViews>
  <sheets>
    <sheet name="Preventivo Economico" sheetId="1" r:id="rId1"/>
    <sheet name="Preventivo Economico IPASVI" sheetId="2" state="hidden" r:id="rId2"/>
  </sheets>
  <definedNames>
    <definedName name="Anno">'Preventivo Economico'!$B$5</definedName>
    <definedName name="AnnoPrec">'Preventivo Economico'!$D$5</definedName>
    <definedName name="P10An">'Preventivo Economico'!$B$27</definedName>
    <definedName name="P10An1">'Preventivo Economico'!$D$27</definedName>
    <definedName name="P10Bn">'Preventivo Economico'!$B$28</definedName>
    <definedName name="P10Bn1">'Preventivo Economico'!$D$28</definedName>
    <definedName name="P10Cn">'Preventivo Economico'!$B$29</definedName>
    <definedName name="P10Cn1">'Preventivo Economico'!$D$29</definedName>
    <definedName name="P10Dn">'Preventivo Economico'!$B$30</definedName>
    <definedName name="P10Dn1">'Preventivo Economico'!$D$30</definedName>
    <definedName name="P10n">'Preventivo Economico'!$B$26</definedName>
    <definedName name="P10n1">'Preventivo Economico'!$D$26</definedName>
    <definedName name="P11n">'Preventivo Economico'!$B$31</definedName>
    <definedName name="P11n1">'Preventivo Economico'!$D$31</definedName>
    <definedName name="P12n">'Preventivo Economico'!$B$32</definedName>
    <definedName name="P12n1">'Preventivo Economico'!$D$32</definedName>
    <definedName name="P13n">'Preventivo Economico'!$B$33</definedName>
    <definedName name="P13n1">'Preventivo Economico'!$D$33</definedName>
    <definedName name="P14n">'Preventivo Economico'!$B$34</definedName>
    <definedName name="P14n1">'Preventivo Economico'!$D$34</definedName>
    <definedName name="P15n">'Preventivo Economico'!$B$39</definedName>
    <definedName name="P15n1">'Preventivo Economico'!$D$39</definedName>
    <definedName name="P16An">'Preventivo Economico'!$B$41</definedName>
    <definedName name="P16An1">'Preventivo Economico'!$D$41</definedName>
    <definedName name="P16Aùn1">'Preventivo Economico'!$D$41</definedName>
    <definedName name="P16Bn">'Preventivo Economico'!$B$43</definedName>
    <definedName name="P16Bn1">'Preventivo Economico'!$D$43</definedName>
    <definedName name="P16Bùn1">'Preventivo Economico'!$D$43</definedName>
    <definedName name="P16Cn">'Preventivo Economico'!$B$45</definedName>
    <definedName name="P16Cn1">'Preventivo Economico'!$D$45</definedName>
    <definedName name="P16Dn">'Preventivo Economico'!$B$46</definedName>
    <definedName name="P16Dn1">'Preventivo Economico'!$D$46</definedName>
    <definedName name="P16n">'Preventivo Economico'!$B$40</definedName>
    <definedName name="P16n1">'Preventivo Economico'!$D$40</definedName>
    <definedName name="P17bisn">'Preventivo Economico'!$B$48</definedName>
    <definedName name="P17bisn1">'Preventivo Economico'!$D$48</definedName>
    <definedName name="P17n">'Preventivo Economico'!$B$47</definedName>
    <definedName name="P17n1">'Preventivo Economico'!$D$47</definedName>
    <definedName name="P18An">'Preventivo Economico'!$B$53</definedName>
    <definedName name="P18An1">'Preventivo Economico'!$D$53</definedName>
    <definedName name="P18Bn">'Preventivo Economico'!$B$54</definedName>
    <definedName name="P18Bn1">'Preventivo Economico'!$D$54</definedName>
    <definedName name="P18Cn">'Preventivo Economico'!$B$55</definedName>
    <definedName name="P18Cn1">'Preventivo Economico'!$D$55</definedName>
    <definedName name="P18Dn">'Preventivo Economico'!$B$56</definedName>
    <definedName name="P18Dn1">'Preventivo Economico'!$D$56</definedName>
    <definedName name="P18n">'Preventivo Economico'!$B$52</definedName>
    <definedName name="P18n1">'Preventivo Economico'!$D$52</definedName>
    <definedName name="P19An">'Preventivo Economico'!$B$58</definedName>
    <definedName name="P19An1">'Preventivo Economico'!$D$58</definedName>
    <definedName name="P19Bn">'Preventivo Economico'!$B$59</definedName>
    <definedName name="P19Bn1">'Preventivo Economico'!$D$59</definedName>
    <definedName name="P19Cn">'Preventivo Economico'!$B$60</definedName>
    <definedName name="P19Cn1">'Preventivo Economico'!$D$60</definedName>
    <definedName name="P19Dn">'Preventivo Economico'!$B$61</definedName>
    <definedName name="P19Dn1">'Preventivo Economico'!$D$61</definedName>
    <definedName name="P19n">'Preventivo Economico'!$B$57</definedName>
    <definedName name="P19n1">'Preventivo Economico'!$D$57</definedName>
    <definedName name="P1n">'Preventivo Economico'!$B$9</definedName>
    <definedName name="P1n1">'Preventivo Economico'!$D$9</definedName>
    <definedName name="P20In">'Preventivo Economico'!$B$66</definedName>
    <definedName name="P20In1">'Preventivo Economico'!$D$66</definedName>
    <definedName name="P29n1">'Preventivo Economico'!#REF!</definedName>
    <definedName name="P2n">'Preventivo Economico'!$B$10</definedName>
    <definedName name="P2n1">'Preventivo Economico'!$D$10</definedName>
    <definedName name="P3n">'Preventivo Economico'!$B$11</definedName>
    <definedName name="P3n1">'Preventivo Economico'!$D$11</definedName>
    <definedName name="P4n">'Preventivo Economico'!$B$12</definedName>
    <definedName name="P4n1">'Preventivo Economico'!$D$12</definedName>
    <definedName name="P5n">'Preventivo Economico'!$B$13</definedName>
    <definedName name="P5n1">'Preventivo Economico'!$D$13</definedName>
    <definedName name="P6n">'Preventivo Economico'!$B$17</definedName>
    <definedName name="P6n1">'Preventivo Economico'!$D$17</definedName>
    <definedName name="P7n">'Preventivo Economico'!$B$18</definedName>
    <definedName name="P7n1">'Preventivo Economico'!$D$18</definedName>
    <definedName name="P8n">'Preventivo Economico'!$B$19</definedName>
    <definedName name="P8n1">'Preventivo Economico'!$D$19</definedName>
    <definedName name="P9An">'Preventivo Economico'!$B$21</definedName>
    <definedName name="P9An1">'Preventivo Economico'!$D$21</definedName>
    <definedName name="P9Bn">'Preventivo Economico'!$B$22</definedName>
    <definedName name="P9Bn1">'Preventivo Economico'!$D$22</definedName>
    <definedName name="P9Cn">'Preventivo Economico'!$B$23</definedName>
    <definedName name="P9Cn1">'Preventivo Economico'!$D$23</definedName>
    <definedName name="P9Dn">'Preventivo Economico'!$B$24</definedName>
    <definedName name="P9Dn1">'Preventivo Economico'!$D$24</definedName>
    <definedName name="P9En">'Preventivo Economico'!$B$25</definedName>
    <definedName name="P9En1">'Preventivo Economico'!$D$25</definedName>
    <definedName name="P9n">'Preventivo Economico'!$B$20</definedName>
    <definedName name="P9n1">'Preventivo Economico'!$D$20</definedName>
    <definedName name="PADn">'Preventivo Economico'!$B$68</definedName>
    <definedName name="PADn1">'Preventivo Economico'!$D$68</definedName>
    <definedName name="RagSoc">'Preventivo Economico'!$A$1</definedName>
    <definedName name="T10An">'Preventivo Economico'!$C$27</definedName>
    <definedName name="T10An1">'Preventivo Economico'!$E$27</definedName>
    <definedName name="T10Bn">'Preventivo Economico'!$C$28</definedName>
    <definedName name="T10Bn1">'Preventivo Economico'!$E$28</definedName>
    <definedName name="T10Cn">'Preventivo Economico'!$C$29</definedName>
    <definedName name="T10Cn1">'Preventivo Economico'!$E$29</definedName>
    <definedName name="T10Dn">'Preventivo Economico'!$C$30</definedName>
    <definedName name="T10Dn1">'Preventivo Economico'!$E$30</definedName>
    <definedName name="T10n">'Preventivo Economico'!$C$26</definedName>
    <definedName name="T10n1">'Preventivo Economico'!$E$26</definedName>
    <definedName name="T11n">'Preventivo Economico'!$C$31</definedName>
    <definedName name="T11n1">'Preventivo Economico'!$E$31</definedName>
    <definedName name="T12n">'Preventivo Economico'!$C$32</definedName>
    <definedName name="T12n1">'Preventivo Economico'!$E$32</definedName>
    <definedName name="T13n">'Preventivo Economico'!$C$33</definedName>
    <definedName name="T13n1">'Preventivo Economico'!$E$33</definedName>
    <definedName name="T14n">'Preventivo Economico'!$C$34</definedName>
    <definedName name="T14n1">'Preventivo Economico'!$E$34</definedName>
    <definedName name="T15n">'Preventivo Economico'!$C$39</definedName>
    <definedName name="T15n1">'Preventivo Economico'!$E$39</definedName>
    <definedName name="T16An">'Preventivo Economico'!$C$41</definedName>
    <definedName name="T16An1">'Preventivo Economico'!$E$41</definedName>
    <definedName name="T16Bn">'Preventivo Economico'!$C$43</definedName>
    <definedName name="T16Bn1">'Preventivo Economico'!$E$43</definedName>
    <definedName name="T16Cn">'Preventivo Economico'!$C$45</definedName>
    <definedName name="T16Cn1">'Preventivo Economico'!$E$45</definedName>
    <definedName name="T16Dn">'Preventivo Economico'!$C$46</definedName>
    <definedName name="T16Dn1">'Preventivo Economico'!$E$46</definedName>
    <definedName name="T16n">'Preventivo Economico'!$C$40</definedName>
    <definedName name="T16n1">'Preventivo Economico'!$E$40</definedName>
    <definedName name="T17n">'Preventivo Economico'!$C$47</definedName>
    <definedName name="T17n1">'Preventivo Economico'!$E$47</definedName>
    <definedName name="T18An">'Preventivo Economico'!$C$53</definedName>
    <definedName name="T18An1">'Preventivo Economico'!$E$53</definedName>
    <definedName name="T18Bn">'Preventivo Economico'!$C$54</definedName>
    <definedName name="T18Bn1">'Preventivo Economico'!$E$54</definedName>
    <definedName name="T18Cn">'Preventivo Economico'!$C$55</definedName>
    <definedName name="T18Cn1">'Preventivo Economico'!$E$55</definedName>
    <definedName name="T18n">'Preventivo Economico'!$C$52</definedName>
    <definedName name="T18n1">'Preventivo Economico'!$E$52</definedName>
    <definedName name="T19An">'Preventivo Economico'!$C$58</definedName>
    <definedName name="T19An1">'Preventivo Economico'!$E$58</definedName>
    <definedName name="T19Bn">'Preventivo Economico'!$C$59</definedName>
    <definedName name="T19Bn1">'Preventivo Economico'!$E$59</definedName>
    <definedName name="T19Cn">'Preventivo Economico'!$C$60</definedName>
    <definedName name="T19Cn1">'Preventivo Economico'!$E$60</definedName>
    <definedName name="T19n">'Preventivo Economico'!$C$57</definedName>
    <definedName name="T19n1">'Preventivo Economico'!$E$57</definedName>
    <definedName name="T1n">'Preventivo Economico'!$C$9</definedName>
    <definedName name="T1n1">'Preventivo Economico'!$E$9</definedName>
    <definedName name="T24n">'Preventivo Economico'!$C$66</definedName>
    <definedName name="T24n1">'Preventivo Economico'!$E$66</definedName>
    <definedName name="T29n1">'Preventivo Economico'!#REF!</definedName>
    <definedName name="T2n">'Preventivo Economico'!$B$10</definedName>
    <definedName name="T2n1">'Preventivo Economico'!$E$10</definedName>
    <definedName name="T3n">'Preventivo Economico'!$C$11</definedName>
    <definedName name="T3n1">'Preventivo Economico'!$E$11</definedName>
    <definedName name="T4n">'Preventivo Economico'!$C$12</definedName>
    <definedName name="T4n1">'Preventivo Economico'!$E$12</definedName>
    <definedName name="T5n">'Preventivo Economico'!$C$13</definedName>
    <definedName name="T5n1">'Preventivo Economico'!$E$13</definedName>
    <definedName name="T6n">'Preventivo Economico'!$C$17</definedName>
    <definedName name="T6n1">'Preventivo Economico'!$E$17</definedName>
    <definedName name="T7n">'Preventivo Economico'!$C$18</definedName>
    <definedName name="T7n1">'Preventivo Economico'!$E$18</definedName>
    <definedName name="T8n">'Preventivo Economico'!$C$19</definedName>
    <definedName name="T8n1">'Preventivo Economico'!$E$19</definedName>
    <definedName name="T9An">'Preventivo Economico'!$C$21</definedName>
    <definedName name="T9An1">'Preventivo Economico'!$E$21</definedName>
    <definedName name="T9Bn">'Preventivo Economico'!$C$22</definedName>
    <definedName name="T9Bn1">'Preventivo Economico'!$E$22</definedName>
    <definedName name="T9Cn">'Preventivo Economico'!$C$23</definedName>
    <definedName name="T9Cn1">'Preventivo Economico'!$E$23</definedName>
    <definedName name="T9Dn">'Preventivo Economico'!$C$24</definedName>
    <definedName name="T9Dn1">'Preventivo Economico'!$E$24</definedName>
    <definedName name="T9En">'Preventivo Economico'!$C$25</definedName>
    <definedName name="T9En1">'Preventivo Economico'!$E$25</definedName>
    <definedName name="T9n">'Preventivo Economico'!$C$20</definedName>
    <definedName name="T9n1">'Preventivo Economico'!$E$20</definedName>
  </definedNames>
  <calcPr calcId="144525"/>
</workbook>
</file>

<file path=xl/calcChain.xml><?xml version="1.0" encoding="utf-8"?>
<calcChain xmlns="http://schemas.openxmlformats.org/spreadsheetml/2006/main">
  <c r="B36" i="2" l="1"/>
  <c r="B62" i="1"/>
  <c r="B37" i="2"/>
  <c r="B35" i="2"/>
  <c r="D62" i="1"/>
  <c r="D49" i="1"/>
  <c r="B49" i="1"/>
  <c r="B32" i="2" s="1"/>
  <c r="B31" i="2"/>
  <c r="B30" i="2"/>
  <c r="D5" i="1"/>
  <c r="B14" i="1"/>
  <c r="B12" i="2" s="1"/>
  <c r="D14" i="1"/>
  <c r="B35" i="1"/>
  <c r="B24" i="2" s="1"/>
  <c r="D35" i="1"/>
  <c r="B7" i="2"/>
  <c r="B8" i="2"/>
  <c r="B9" i="2"/>
  <c r="B10" i="2"/>
  <c r="B11" i="2"/>
  <c r="B15" i="2"/>
  <c r="B16" i="2"/>
  <c r="B17" i="2"/>
  <c r="B18" i="2"/>
  <c r="B19" i="2"/>
  <c r="B20" i="2"/>
  <c r="B21" i="2"/>
  <c r="B22" i="2"/>
  <c r="B23" i="2"/>
  <c r="B28" i="2"/>
  <c r="B29" i="2"/>
  <c r="B41" i="2"/>
  <c r="B43" i="2"/>
  <c r="B36" i="1" l="1"/>
  <c r="B25" i="2" s="1"/>
  <c r="D36" i="1"/>
  <c r="B64" i="1"/>
  <c r="A70" i="1" s="1"/>
  <c r="A45" i="2" s="1"/>
  <c r="D64" i="1"/>
  <c r="A71" i="1" s="1"/>
  <c r="B39" i="2" l="1"/>
</calcChain>
</file>

<file path=xl/sharedStrings.xml><?xml version="1.0" encoding="utf-8"?>
<sst xmlns="http://schemas.openxmlformats.org/spreadsheetml/2006/main" count="91" uniqueCount="54">
  <si>
    <t xml:space="preserve"> </t>
  </si>
  <si>
    <t>Totale valore della produzione (A)</t>
  </si>
  <si>
    <t>a) salari e stipendi</t>
  </si>
  <si>
    <t>b) oneri sociali</t>
  </si>
  <si>
    <t>c) trattamento di fine rapporto</t>
  </si>
  <si>
    <t>d) trattamento di quiescenza e simili</t>
  </si>
  <si>
    <t>e) altri costi</t>
  </si>
  <si>
    <t>a) Ammortamento delle immobilizzazioni immateriali</t>
  </si>
  <si>
    <t xml:space="preserve">b) Ammortamento delle immobilizzazioni materiali </t>
  </si>
  <si>
    <t>c) Altre svalutazioni delle immobilizzazioni</t>
  </si>
  <si>
    <t>d) Svalutazione dei crediti compresi nell'attivo circolante e delle disponibilità liquide</t>
  </si>
  <si>
    <t>Totale Costi (B)</t>
  </si>
  <si>
    <t>DIFFERENZA TRA VALORE E COSTI DELLA PRODUZIONE (A - B)</t>
  </si>
  <si>
    <t>a) di crediti iscritti nelle immobilizzazioni</t>
  </si>
  <si>
    <t xml:space="preserve">b) di titoli iscritti nelle immobilizzazioni che non costituiscono  </t>
  </si>
  <si>
    <t>partecipazioni;</t>
  </si>
  <si>
    <t>c) di titoli iscritti nell'attivo circolante che non costituiscono</t>
  </si>
  <si>
    <t>d) proventi diversi dai precedenti</t>
  </si>
  <si>
    <t>a) di partecipazioni</t>
  </si>
  <si>
    <t xml:space="preserve">b) di imobilizzazioni finanziarie </t>
  </si>
  <si>
    <t>c) di titoli iscritti nell'attivo circolante</t>
  </si>
  <si>
    <r>
      <t>A)</t>
    </r>
    <r>
      <rPr>
        <sz val="9"/>
        <rFont val="Arial"/>
        <family val="2"/>
      </rPr>
      <t xml:space="preserve"> VALORE DELLA PRODUZIONE</t>
    </r>
  </si>
  <si>
    <r>
      <t>1)</t>
    </r>
    <r>
      <rPr>
        <i/>
        <sz val="9"/>
        <rFont val="Times New Roman"/>
        <family val="1"/>
      </rPr>
      <t xml:space="preserve"> Proventi e corrispettivi per la produzione delle prestazioni e/o servizi</t>
    </r>
  </si>
  <si>
    <r>
      <t>2)</t>
    </r>
    <r>
      <rPr>
        <i/>
        <sz val="9"/>
        <rFont val="Times New Roman"/>
        <family val="1"/>
      </rPr>
      <t xml:space="preserve"> Variazione delle rimanenze dei prodotti in corso di lavorazione, semilavorati e finiti</t>
    </r>
  </si>
  <si>
    <r>
      <t>3)</t>
    </r>
    <r>
      <rPr>
        <i/>
        <sz val="9"/>
        <rFont val="Times New Roman"/>
        <family val="1"/>
      </rPr>
      <t xml:space="preserve"> Variazione dei lavori in corso su ordinazione </t>
    </r>
  </si>
  <si>
    <r>
      <t>4)</t>
    </r>
    <r>
      <rPr>
        <i/>
        <sz val="9"/>
        <rFont val="Times New Roman"/>
        <family val="1"/>
      </rPr>
      <t xml:space="preserve"> Incrementi di immobilizzazioni per lavori interni</t>
    </r>
  </si>
  <si>
    <r>
      <t>5)</t>
    </r>
    <r>
      <rPr>
        <i/>
        <sz val="9"/>
        <rFont val="Times New Roman"/>
        <family val="1"/>
      </rPr>
      <t xml:space="preserve"> Altri ricavi e proventi, con separata indicazione dei contributi di competenza dell'esercizio</t>
    </r>
  </si>
  <si>
    <r>
      <t>B)</t>
    </r>
    <r>
      <rPr>
        <sz val="9"/>
        <rFont val="Arial"/>
        <family val="2"/>
      </rPr>
      <t xml:space="preserve"> COSTI DELLA PRODUZIONE</t>
    </r>
  </si>
  <si>
    <r>
      <t xml:space="preserve">6) </t>
    </r>
    <r>
      <rPr>
        <i/>
        <sz val="9"/>
        <rFont val="Times New Roman"/>
        <family val="1"/>
      </rPr>
      <t>per materie prime, sussidiarie, consumo e merci</t>
    </r>
  </si>
  <si>
    <r>
      <t xml:space="preserve"> 7) </t>
    </r>
    <r>
      <rPr>
        <i/>
        <sz val="9"/>
        <rFont val="Times New Roman"/>
        <family val="1"/>
      </rPr>
      <t>per servizi</t>
    </r>
  </si>
  <si>
    <r>
      <t xml:space="preserve"> 8)</t>
    </r>
    <r>
      <rPr>
        <b/>
        <i/>
        <sz val="9"/>
        <rFont val="Times New Roman"/>
        <family val="1"/>
      </rPr>
      <t xml:space="preserve"> </t>
    </r>
    <r>
      <rPr>
        <i/>
        <sz val="9"/>
        <rFont val="Times New Roman"/>
        <family val="1"/>
      </rPr>
      <t>per godimento beni di terzi</t>
    </r>
  </si>
  <si>
    <r>
      <t xml:space="preserve"> 9) </t>
    </r>
    <r>
      <rPr>
        <i/>
        <sz val="9"/>
        <rFont val="Times New Roman"/>
        <family val="1"/>
      </rPr>
      <t>per il personale</t>
    </r>
  </si>
  <si>
    <r>
      <t>10)</t>
    </r>
    <r>
      <rPr>
        <sz val="9"/>
        <rFont val="Times New Roman"/>
        <family val="1"/>
      </rPr>
      <t xml:space="preserve"> </t>
    </r>
    <r>
      <rPr>
        <i/>
        <sz val="9"/>
        <rFont val="Times New Roman"/>
        <family val="1"/>
      </rPr>
      <t>Ammortamenti e svalutazioni</t>
    </r>
  </si>
  <si>
    <r>
      <t>11)</t>
    </r>
    <r>
      <rPr>
        <i/>
        <sz val="9"/>
        <rFont val="Times New Roman"/>
        <family val="1"/>
      </rPr>
      <t xml:space="preserve"> Variazioni delle rimanenze di materie prime, sussidisrie, di consumo e merci</t>
    </r>
  </si>
  <si>
    <r>
      <t>12)</t>
    </r>
    <r>
      <rPr>
        <b/>
        <i/>
        <sz val="9"/>
        <rFont val="Times New Roman"/>
        <family val="1"/>
      </rPr>
      <t xml:space="preserve"> </t>
    </r>
    <r>
      <rPr>
        <i/>
        <sz val="9"/>
        <rFont val="Times New Roman"/>
        <family val="1"/>
      </rPr>
      <t xml:space="preserve">Accantonamenti per rischi </t>
    </r>
  </si>
  <si>
    <r>
      <t>13)</t>
    </r>
    <r>
      <rPr>
        <b/>
        <i/>
        <sz val="9"/>
        <rFont val="Times New Roman"/>
        <family val="1"/>
      </rPr>
      <t xml:space="preserve"> </t>
    </r>
    <r>
      <rPr>
        <i/>
        <sz val="9"/>
        <rFont val="Times New Roman"/>
        <family val="1"/>
      </rPr>
      <t>Accantonamenti ai fondi per oneri</t>
    </r>
  </si>
  <si>
    <r>
      <t>14)</t>
    </r>
    <r>
      <rPr>
        <i/>
        <sz val="9"/>
        <rFont val="Times New Roman"/>
        <family val="1"/>
      </rPr>
      <t xml:space="preserve"> Oneri diversi di gestione</t>
    </r>
  </si>
  <si>
    <r>
      <t>C)</t>
    </r>
    <r>
      <rPr>
        <sz val="9"/>
        <rFont val="Arial"/>
        <family val="2"/>
      </rPr>
      <t xml:space="preserve"> PROVENTI E ONERI FINANZIARI</t>
    </r>
  </si>
  <si>
    <r>
      <t>15)</t>
    </r>
    <r>
      <rPr>
        <i/>
        <sz val="9"/>
        <rFont val="Times New Roman"/>
        <family val="1"/>
      </rPr>
      <t xml:space="preserve"> Proventi da partecipazioni </t>
    </r>
  </si>
  <si>
    <r>
      <t>16)</t>
    </r>
    <r>
      <rPr>
        <sz val="9"/>
        <rFont val="Times New Roman"/>
        <family val="1"/>
      </rPr>
      <t xml:space="preserve"> </t>
    </r>
    <r>
      <rPr>
        <i/>
        <sz val="9"/>
        <rFont val="Times New Roman"/>
        <family val="1"/>
      </rPr>
      <t xml:space="preserve">Altri proventi finanziari </t>
    </r>
  </si>
  <si>
    <r>
      <t>17)</t>
    </r>
    <r>
      <rPr>
        <i/>
        <sz val="9"/>
        <rFont val="Times New Roman"/>
        <family val="1"/>
      </rPr>
      <t xml:space="preserve"> Interessi e altri oneri finanziari </t>
    </r>
  </si>
  <si>
    <r>
      <t>D)</t>
    </r>
    <r>
      <rPr>
        <sz val="9"/>
        <rFont val="Arial"/>
        <family val="2"/>
      </rPr>
      <t xml:space="preserve"> RETTIFICHE DI VALORE DI ATTIVITA' FINANZIARIE </t>
    </r>
  </si>
  <si>
    <r>
      <t>18)</t>
    </r>
    <r>
      <rPr>
        <i/>
        <sz val="9"/>
        <rFont val="Times New Roman"/>
        <family val="1"/>
      </rPr>
      <t xml:space="preserve"> Rivalutazioni: </t>
    </r>
  </si>
  <si>
    <r>
      <t>19)</t>
    </r>
    <r>
      <rPr>
        <b/>
        <i/>
        <sz val="9"/>
        <rFont val="Times New Roman"/>
        <family val="1"/>
      </rPr>
      <t xml:space="preserve"> </t>
    </r>
    <r>
      <rPr>
        <i/>
        <sz val="9"/>
        <rFont val="Times New Roman"/>
        <family val="1"/>
      </rPr>
      <t xml:space="preserve">Svalutazioni: </t>
    </r>
  </si>
  <si>
    <t>Totale rettifiche di valore (18-19)</t>
  </si>
  <si>
    <t>PREVENTIVO ECONOMICO</t>
  </si>
  <si>
    <r>
      <t xml:space="preserve">17-bis) </t>
    </r>
    <r>
      <rPr>
        <i/>
        <sz val="9"/>
        <rFont val="Times New Roman"/>
        <family val="1"/>
      </rPr>
      <t>Utili e perdite su cambi</t>
    </r>
  </si>
  <si>
    <t>d) di strumenti derivati finanziari</t>
  </si>
  <si>
    <t>Totale proventi ed oneri finanziari (15+16-17±17 bis)</t>
  </si>
  <si>
    <r>
      <t xml:space="preserve">17 bis) </t>
    </r>
    <r>
      <rPr>
        <i/>
        <sz val="9"/>
        <rFont val="Times New Roman"/>
        <family val="1"/>
      </rPr>
      <t>Utili e perdite su cambi</t>
    </r>
  </si>
  <si>
    <r>
      <t xml:space="preserve"> 20)</t>
    </r>
    <r>
      <rPr>
        <i/>
        <sz val="9"/>
        <rFont val="Times New Roman"/>
        <family val="1"/>
      </rPr>
      <t xml:space="preserve"> Imposte dell'esercizio</t>
    </r>
  </si>
  <si>
    <t>21) Avanzo/Disavanzo/Pareggio Economico</t>
  </si>
  <si>
    <t>Risultato prima delle imposte (A-B±C±D)</t>
  </si>
  <si>
    <t>ORDINE ARCHITETTI, P.P. C. DELLA PROVINCIA DI RIMINI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</si>
</sst>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#,##0.00;\-#,##0.00;#"/>
  </numFmts>
  <fonts count="14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i/>
      <sz val="9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i/>
      <sz val="14"/>
      <name val="Arial"/>
      <family val="2"/>
    </font>
    <font>
      <b/>
      <sz val="16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left" vertical="center" wrapText="1" indent="1"/>
    </xf>
    <xf numFmtId="0" fontId="7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indent="3"/>
    </xf>
    <xf numFmtId="0" fontId="9" fillId="0" borderId="1" xfId="0" applyFont="1" applyBorder="1" applyAlignment="1">
      <alignment horizontal="left" vertical="center" wrapText="1" indent="3"/>
    </xf>
    <xf numFmtId="0" fontId="0" fillId="0" borderId="1" xfId="0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6" fillId="0" borderId="3" xfId="0" applyFont="1" applyBorder="1" applyAlignment="1">
      <alignment horizontal="left" vertical="center" indent="1"/>
    </xf>
    <xf numFmtId="0" fontId="0" fillId="0" borderId="4" xfId="0" applyBorder="1"/>
    <xf numFmtId="0" fontId="11" fillId="0" borderId="1" xfId="0" applyFont="1" applyBorder="1" applyAlignment="1">
      <alignment vertical="center"/>
    </xf>
    <xf numFmtId="181" fontId="11" fillId="0" borderId="3" xfId="0" applyNumberFormat="1" applyFont="1" applyBorder="1" applyAlignment="1"/>
    <xf numFmtId="181" fontId="11" fillId="0" borderId="11" xfId="0" applyNumberFormat="1" applyFont="1" applyBorder="1" applyAlignment="1"/>
    <xf numFmtId="181" fontId="11" fillId="0" borderId="7" xfId="0" applyNumberFormat="1" applyFont="1" applyBorder="1" applyAlignment="1">
      <alignment horizontal="right"/>
    </xf>
    <xf numFmtId="181" fontId="11" fillId="0" borderId="8" xfId="0" applyNumberFormat="1" applyFont="1" applyBorder="1" applyAlignment="1">
      <alignment horizontal="right"/>
    </xf>
    <xf numFmtId="181" fontId="11" fillId="0" borderId="3" xfId="0" applyNumberFormat="1" applyFont="1" applyBorder="1" applyAlignment="1">
      <alignment vertical="center"/>
    </xf>
    <xf numFmtId="181" fontId="11" fillId="0" borderId="11" xfId="0" applyNumberFormat="1" applyFont="1" applyBorder="1" applyAlignment="1">
      <alignment vertical="center"/>
    </xf>
    <xf numFmtId="4" fontId="0" fillId="0" borderId="12" xfId="0" applyNumberFormat="1" applyBorder="1" applyAlignment="1"/>
    <xf numFmtId="4" fontId="0" fillId="0" borderId="13" xfId="0" applyNumberFormat="1" applyBorder="1" applyAlignment="1"/>
    <xf numFmtId="181" fontId="11" fillId="0" borderId="9" xfId="0" applyNumberFormat="1" applyFont="1" applyBorder="1" applyAlignment="1"/>
    <xf numFmtId="181" fontId="11" fillId="0" borderId="10" xfId="0" applyNumberFormat="1" applyFont="1" applyBorder="1" applyAlignment="1"/>
    <xf numFmtId="181" fontId="11" fillId="0" borderId="14" xfId="0" applyNumberFormat="1" applyFont="1" applyBorder="1" applyAlignment="1"/>
    <xf numFmtId="181" fontId="11" fillId="0" borderId="15" xfId="0" applyNumberFormat="1" applyFont="1" applyBorder="1" applyAlignment="1"/>
    <xf numFmtId="181" fontId="11" fillId="0" borderId="3" xfId="0" quotePrefix="1" applyNumberFormat="1" applyFont="1" applyBorder="1" applyAlignment="1"/>
    <xf numFmtId="181" fontId="11" fillId="0" borderId="11" xfId="0" quotePrefix="1" applyNumberFormat="1" applyFont="1" applyBorder="1" applyAlignment="1"/>
    <xf numFmtId="181" fontId="11" fillId="0" borderId="3" xfId="0" quotePrefix="1" applyNumberFormat="1" applyFont="1" applyBorder="1" applyAlignment="1">
      <alignment vertical="center"/>
    </xf>
    <xf numFmtId="181" fontId="11" fillId="0" borderId="11" xfId="0" quotePrefix="1" applyNumberFormat="1" applyFont="1" applyBorder="1" applyAlignment="1">
      <alignment vertical="center"/>
    </xf>
    <xf numFmtId="4" fontId="0" fillId="0" borderId="16" xfId="0" applyNumberFormat="1" applyBorder="1" applyAlignment="1"/>
    <xf numFmtId="4" fontId="0" fillId="0" borderId="17" xfId="0" applyNumberFormat="1" applyBorder="1" applyAlignment="1"/>
    <xf numFmtId="181" fontId="11" fillId="0" borderId="9" xfId="0" quotePrefix="1" applyNumberFormat="1" applyFont="1" applyBorder="1" applyAlignment="1"/>
    <xf numFmtId="181" fontId="11" fillId="0" borderId="10" xfId="0" quotePrefix="1" applyNumberFormat="1" applyFont="1" applyBorder="1" applyAlignment="1"/>
    <xf numFmtId="4" fontId="0" fillId="0" borderId="20" xfId="0" applyNumberFormat="1" applyBorder="1" applyAlignment="1"/>
    <xf numFmtId="4" fontId="0" fillId="0" borderId="21" xfId="0" applyNumberFormat="1" applyBorder="1" applyAlignment="1"/>
    <xf numFmtId="181" fontId="11" fillId="0" borderId="18" xfId="0" applyNumberFormat="1" applyFont="1" applyBorder="1" applyAlignment="1"/>
    <xf numFmtId="181" fontId="11" fillId="0" borderId="19" xfId="0" applyNumberFormat="1" applyFont="1" applyBorder="1" applyAlignment="1"/>
    <xf numFmtId="4" fontId="11" fillId="0" borderId="3" xfId="0" quotePrefix="1" applyNumberFormat="1" applyFont="1" applyBorder="1" applyAlignment="1"/>
    <xf numFmtId="4" fontId="11" fillId="0" borderId="11" xfId="0" quotePrefix="1" applyNumberFormat="1" applyFont="1" applyBorder="1" applyAlignment="1"/>
    <xf numFmtId="181" fontId="11" fillId="0" borderId="0" xfId="0" quotePrefix="1" applyNumberFormat="1" applyFont="1" applyBorder="1" applyAlignment="1"/>
    <xf numFmtId="4" fontId="0" fillId="0" borderId="5" xfId="0" applyNumberFormat="1" applyBorder="1" applyAlignment="1">
      <alignment horizontal="right"/>
    </xf>
    <xf numFmtId="0" fontId="0" fillId="0" borderId="5" xfId="0" applyBorder="1" applyAlignment="1">
      <alignment horizontal="right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81" fontId="11" fillId="0" borderId="3" xfId="0" applyNumberFormat="1" applyFont="1" applyBorder="1" applyAlignment="1">
      <alignment horizontal="right"/>
    </xf>
    <xf numFmtId="181" fontId="11" fillId="0" borderId="11" xfId="0" applyNumberFormat="1" applyFont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abSelected="1" topLeftCell="A19" zoomScale="75" zoomScaleNormal="75" workbookViewId="0">
      <selection activeCell="D16" sqref="D16:E16"/>
    </sheetView>
  </sheetViews>
  <sheetFormatPr defaultRowHeight="12.75" x14ac:dyDescent="0.2"/>
  <cols>
    <col min="1" max="1" width="59.140625" style="12" customWidth="1"/>
    <col min="2" max="2" width="15.5703125" style="2" customWidth="1"/>
    <col min="3" max="3" width="14.5703125" customWidth="1"/>
    <col min="4" max="4" width="14.140625" customWidth="1"/>
    <col min="5" max="5" width="13.140625" customWidth="1"/>
  </cols>
  <sheetData>
    <row r="1" spans="1:5" ht="18.75" x14ac:dyDescent="0.2">
      <c r="A1" s="52" t="s">
        <v>53</v>
      </c>
      <c r="B1" s="52"/>
      <c r="C1" s="52"/>
      <c r="D1" s="52"/>
      <c r="E1" s="52"/>
    </row>
    <row r="2" spans="1:5" ht="18.75" x14ac:dyDescent="0.2">
      <c r="A2" s="14"/>
      <c r="B2" s="14"/>
      <c r="C2" s="14"/>
      <c r="D2" s="14"/>
      <c r="E2" s="14"/>
    </row>
    <row r="3" spans="1:5" ht="15.75" x14ac:dyDescent="0.25">
      <c r="A3" s="53" t="s">
        <v>45</v>
      </c>
      <c r="B3" s="54"/>
      <c r="C3" s="54"/>
      <c r="D3" s="54"/>
      <c r="E3" s="54"/>
    </row>
    <row r="4" spans="1:5" ht="15.75" x14ac:dyDescent="0.2">
      <c r="A4" s="1"/>
    </row>
    <row r="5" spans="1:5" ht="15.75" customHeight="1" x14ac:dyDescent="0.2">
      <c r="A5" s="55"/>
      <c r="B5" s="57">
        <v>2020</v>
      </c>
      <c r="C5" s="58"/>
      <c r="D5" s="57">
        <f>Anno-1</f>
        <v>2019</v>
      </c>
      <c r="E5" s="58"/>
    </row>
    <row r="6" spans="1:5" ht="16.5" customHeight="1" x14ac:dyDescent="0.2">
      <c r="A6" s="56"/>
      <c r="B6" s="59"/>
      <c r="C6" s="60"/>
      <c r="D6" s="59"/>
      <c r="E6" s="60"/>
    </row>
    <row r="7" spans="1:5" ht="16.5" customHeight="1" x14ac:dyDescent="0.2">
      <c r="A7" s="9"/>
      <c r="B7" s="25"/>
      <c r="C7" s="26"/>
      <c r="D7" s="25"/>
      <c r="E7" s="26"/>
    </row>
    <row r="8" spans="1:5" ht="15" customHeight="1" x14ac:dyDescent="0.2">
      <c r="A8" s="6" t="s">
        <v>21</v>
      </c>
      <c r="B8" s="23"/>
      <c r="C8" s="24"/>
      <c r="D8" s="23"/>
      <c r="E8" s="24"/>
    </row>
    <row r="9" spans="1:5" ht="15.75" customHeight="1" x14ac:dyDescent="0.2">
      <c r="A9" s="4" t="s">
        <v>22</v>
      </c>
      <c r="B9" s="23">
        <v>171610</v>
      </c>
      <c r="C9" s="24"/>
      <c r="D9" s="27">
        <v>170160</v>
      </c>
      <c r="E9" s="28"/>
    </row>
    <row r="10" spans="1:5" ht="24" x14ac:dyDescent="0.2">
      <c r="A10" s="4" t="s">
        <v>23</v>
      </c>
      <c r="B10" s="23" t="s">
        <v>0</v>
      </c>
      <c r="C10" s="24"/>
      <c r="D10" s="23"/>
      <c r="E10" s="24"/>
    </row>
    <row r="11" spans="1:5" ht="12.75" customHeight="1" x14ac:dyDescent="0.2">
      <c r="A11" s="3" t="s">
        <v>24</v>
      </c>
      <c r="B11" s="23"/>
      <c r="C11" s="24"/>
      <c r="D11" s="27"/>
      <c r="E11" s="28"/>
    </row>
    <row r="12" spans="1:5" ht="14.25" customHeight="1" x14ac:dyDescent="0.2">
      <c r="A12" s="3" t="s">
        <v>25</v>
      </c>
      <c r="B12" s="23"/>
      <c r="C12" s="24"/>
      <c r="D12" s="27"/>
      <c r="E12" s="28"/>
    </row>
    <row r="13" spans="1:5" ht="24" x14ac:dyDescent="0.2">
      <c r="A13" s="4" t="s">
        <v>26</v>
      </c>
      <c r="B13" s="31">
        <v>5800</v>
      </c>
      <c r="C13" s="32"/>
      <c r="D13" s="31">
        <v>5400</v>
      </c>
      <c r="E13" s="32"/>
    </row>
    <row r="14" spans="1:5" ht="13.5" thickBot="1" x14ac:dyDescent="0.25">
      <c r="A14" s="16" t="s">
        <v>1</v>
      </c>
      <c r="B14" s="29">
        <f>SUM(P1n:P5n)</f>
        <v>177410</v>
      </c>
      <c r="C14" s="30"/>
      <c r="D14" s="29">
        <f>SUM(P1n1:P5n1)</f>
        <v>175560</v>
      </c>
      <c r="E14" s="30"/>
    </row>
    <row r="15" spans="1:5" ht="13.5" thickTop="1" x14ac:dyDescent="0.2">
      <c r="A15" s="5"/>
      <c r="B15" s="33"/>
      <c r="C15" s="34"/>
      <c r="D15" s="33"/>
      <c r="E15" s="34"/>
    </row>
    <row r="16" spans="1:5" x14ac:dyDescent="0.2">
      <c r="A16" s="6" t="s">
        <v>27</v>
      </c>
      <c r="B16" s="23"/>
      <c r="C16" s="24"/>
      <c r="D16" s="23"/>
      <c r="E16" s="24"/>
    </row>
    <row r="17" spans="1:5" x14ac:dyDescent="0.2">
      <c r="A17" s="3" t="s">
        <v>28</v>
      </c>
      <c r="B17" s="23"/>
      <c r="C17" s="24"/>
      <c r="D17" s="23"/>
      <c r="E17" s="24"/>
    </row>
    <row r="18" spans="1:5" x14ac:dyDescent="0.2">
      <c r="A18" s="3" t="s">
        <v>29</v>
      </c>
      <c r="B18" s="23">
        <v>91440</v>
      </c>
      <c r="C18" s="24"/>
      <c r="D18" s="23">
        <v>89840</v>
      </c>
      <c r="E18" s="24"/>
    </row>
    <row r="19" spans="1:5" x14ac:dyDescent="0.2">
      <c r="A19" s="3" t="s">
        <v>30</v>
      </c>
      <c r="B19" s="23">
        <v>18000</v>
      </c>
      <c r="C19" s="24"/>
      <c r="D19" s="23">
        <v>21200</v>
      </c>
      <c r="E19" s="24"/>
    </row>
    <row r="20" spans="1:5" x14ac:dyDescent="0.2">
      <c r="A20" s="3" t="s">
        <v>31</v>
      </c>
      <c r="B20" s="23"/>
      <c r="C20" s="24"/>
      <c r="D20" s="23"/>
      <c r="E20" s="24"/>
    </row>
    <row r="21" spans="1:5" x14ac:dyDescent="0.2">
      <c r="A21" s="7" t="s">
        <v>2</v>
      </c>
      <c r="B21" s="23">
        <v>58400</v>
      </c>
      <c r="C21" s="24"/>
      <c r="D21" s="23">
        <v>55900</v>
      </c>
      <c r="E21" s="24"/>
    </row>
    <row r="22" spans="1:5" x14ac:dyDescent="0.2">
      <c r="A22" s="7" t="s">
        <v>3</v>
      </c>
      <c r="B22" s="23"/>
      <c r="C22" s="24"/>
      <c r="D22" s="23"/>
      <c r="E22" s="24"/>
    </row>
    <row r="23" spans="1:5" x14ac:dyDescent="0.2">
      <c r="A23" s="7" t="s">
        <v>4</v>
      </c>
      <c r="B23" s="23">
        <v>4000</v>
      </c>
      <c r="C23" s="24"/>
      <c r="D23" s="23">
        <v>3500</v>
      </c>
      <c r="E23" s="24"/>
    </row>
    <row r="24" spans="1:5" x14ac:dyDescent="0.2">
      <c r="A24" s="7" t="s">
        <v>5</v>
      </c>
      <c r="B24" s="23"/>
      <c r="C24" s="24"/>
      <c r="D24" s="23"/>
      <c r="E24" s="24"/>
    </row>
    <row r="25" spans="1:5" x14ac:dyDescent="0.2">
      <c r="A25" s="7" t="s">
        <v>6</v>
      </c>
      <c r="B25" s="23"/>
      <c r="C25" s="24"/>
      <c r="D25" s="23"/>
      <c r="E25" s="24"/>
    </row>
    <row r="26" spans="1:5" ht="15.75" customHeight="1" x14ac:dyDescent="0.2">
      <c r="A26" s="3" t="s">
        <v>32</v>
      </c>
      <c r="B26" s="35"/>
      <c r="C26" s="36"/>
      <c r="D26" s="35"/>
      <c r="E26" s="36"/>
    </row>
    <row r="27" spans="1:5" ht="14.25" customHeight="1" x14ac:dyDescent="0.2">
      <c r="A27" s="7" t="s">
        <v>7</v>
      </c>
      <c r="B27" s="35">
        <v>1400</v>
      </c>
      <c r="C27" s="36"/>
      <c r="D27" s="35">
        <v>1380</v>
      </c>
      <c r="E27" s="36"/>
    </row>
    <row r="28" spans="1:5" ht="15" customHeight="1" x14ac:dyDescent="0.2">
      <c r="A28" s="7" t="s">
        <v>8</v>
      </c>
      <c r="B28" s="35">
        <v>1170</v>
      </c>
      <c r="C28" s="36"/>
      <c r="D28" s="35">
        <v>835</v>
      </c>
      <c r="E28" s="36"/>
    </row>
    <row r="29" spans="1:5" ht="14.25" customHeight="1" x14ac:dyDescent="0.2">
      <c r="A29" s="7" t="s">
        <v>9</v>
      </c>
      <c r="B29" s="35"/>
      <c r="C29" s="36"/>
      <c r="D29" s="35"/>
      <c r="E29" s="36"/>
    </row>
    <row r="30" spans="1:5" ht="22.5" x14ac:dyDescent="0.2">
      <c r="A30" s="8" t="s">
        <v>10</v>
      </c>
      <c r="B30" s="37"/>
      <c r="C30" s="38"/>
      <c r="D30" s="37"/>
      <c r="E30" s="38"/>
    </row>
    <row r="31" spans="1:5" ht="28.5" customHeight="1" x14ac:dyDescent="0.2">
      <c r="A31" s="4" t="s">
        <v>33</v>
      </c>
      <c r="B31" s="35"/>
      <c r="C31" s="36"/>
      <c r="D31" s="35"/>
      <c r="E31" s="36"/>
    </row>
    <row r="32" spans="1:5" ht="15" customHeight="1" x14ac:dyDescent="0.2">
      <c r="A32" s="3" t="s">
        <v>34</v>
      </c>
      <c r="B32" s="35"/>
      <c r="C32" s="36"/>
      <c r="D32" s="35"/>
      <c r="E32" s="36"/>
    </row>
    <row r="33" spans="1:5" ht="14.25" customHeight="1" x14ac:dyDescent="0.2">
      <c r="A33" s="3" t="s">
        <v>35</v>
      </c>
      <c r="B33" s="35"/>
      <c r="C33" s="36"/>
      <c r="D33" s="35"/>
      <c r="E33" s="36"/>
    </row>
    <row r="34" spans="1:5" ht="14.25" customHeight="1" x14ac:dyDescent="0.2">
      <c r="A34" s="3" t="s">
        <v>36</v>
      </c>
      <c r="B34" s="41">
        <v>4920</v>
      </c>
      <c r="C34" s="42"/>
      <c r="D34" s="41">
        <v>5120</v>
      </c>
      <c r="E34" s="42"/>
    </row>
    <row r="35" spans="1:5" ht="18" customHeight="1" thickBot="1" x14ac:dyDescent="0.25">
      <c r="A35" s="15" t="s">
        <v>11</v>
      </c>
      <c r="B35" s="29">
        <f>SUM(P6n:P14n)</f>
        <v>179330</v>
      </c>
      <c r="C35" s="30"/>
      <c r="D35" s="29">
        <f>SUM(P6n1:P14n1)</f>
        <v>177775</v>
      </c>
      <c r="E35" s="30"/>
    </row>
    <row r="36" spans="1:5" ht="21" customHeight="1" thickTop="1" thickBot="1" x14ac:dyDescent="0.25">
      <c r="A36" s="10" t="s">
        <v>12</v>
      </c>
      <c r="B36" s="39">
        <f>B14-B35</f>
        <v>-1920</v>
      </c>
      <c r="C36" s="40"/>
      <c r="D36" s="39">
        <f>D14-D35</f>
        <v>-2215</v>
      </c>
      <c r="E36" s="40"/>
    </row>
    <row r="37" spans="1:5" ht="13.5" thickTop="1" x14ac:dyDescent="0.2">
      <c r="A37" s="9"/>
      <c r="B37" s="33"/>
      <c r="C37" s="34"/>
      <c r="D37" s="33"/>
      <c r="E37" s="34"/>
    </row>
    <row r="38" spans="1:5" x14ac:dyDescent="0.2">
      <c r="A38" s="6" t="s">
        <v>37</v>
      </c>
      <c r="B38" s="23"/>
      <c r="C38" s="24"/>
      <c r="D38" s="23"/>
      <c r="E38" s="24"/>
    </row>
    <row r="39" spans="1:5" ht="12.75" customHeight="1" x14ac:dyDescent="0.2">
      <c r="A39" s="3" t="s">
        <v>38</v>
      </c>
      <c r="B39" s="35"/>
      <c r="C39" s="36"/>
      <c r="D39" s="35"/>
      <c r="E39" s="36"/>
    </row>
    <row r="40" spans="1:5" ht="12.75" customHeight="1" x14ac:dyDescent="0.2">
      <c r="A40" s="3" t="s">
        <v>39</v>
      </c>
      <c r="B40" s="35"/>
      <c r="C40" s="36"/>
      <c r="D40" s="35"/>
      <c r="E40" s="36"/>
    </row>
    <row r="41" spans="1:5" ht="13.5" customHeight="1" x14ac:dyDescent="0.2">
      <c r="A41" s="7" t="s">
        <v>13</v>
      </c>
      <c r="B41" s="35"/>
      <c r="C41" s="36"/>
      <c r="D41" s="35"/>
      <c r="E41" s="36"/>
    </row>
    <row r="42" spans="1:5" ht="13.5" customHeight="1" x14ac:dyDescent="0.2">
      <c r="A42" s="7" t="s">
        <v>14</v>
      </c>
      <c r="B42" s="23"/>
      <c r="C42" s="24"/>
      <c r="D42" s="35"/>
      <c r="E42" s="36"/>
    </row>
    <row r="43" spans="1:5" ht="13.5" customHeight="1" x14ac:dyDescent="0.2">
      <c r="A43" s="7" t="s">
        <v>15</v>
      </c>
      <c r="B43" s="35"/>
      <c r="C43" s="36"/>
      <c r="D43" s="35"/>
      <c r="E43" s="36"/>
    </row>
    <row r="44" spans="1:5" ht="13.5" customHeight="1" x14ac:dyDescent="0.2">
      <c r="A44" s="7" t="s">
        <v>16</v>
      </c>
      <c r="B44" s="35"/>
      <c r="C44" s="36"/>
      <c r="D44" s="35"/>
      <c r="E44" s="36"/>
    </row>
    <row r="45" spans="1:5" ht="13.5" customHeight="1" x14ac:dyDescent="0.2">
      <c r="A45" s="7" t="s">
        <v>15</v>
      </c>
      <c r="B45" s="35"/>
      <c r="C45" s="36"/>
      <c r="D45" s="35"/>
      <c r="E45" s="36"/>
    </row>
    <row r="46" spans="1:5" ht="14.25" customHeight="1" x14ac:dyDescent="0.2">
      <c r="A46" s="7" t="s">
        <v>17</v>
      </c>
      <c r="B46" s="35">
        <v>850</v>
      </c>
      <c r="C46" s="36"/>
      <c r="D46" s="35">
        <v>1000</v>
      </c>
      <c r="E46" s="36"/>
    </row>
    <row r="47" spans="1:5" ht="14.25" customHeight="1" x14ac:dyDescent="0.2">
      <c r="A47" s="20" t="s">
        <v>40</v>
      </c>
      <c r="B47" s="35"/>
      <c r="C47" s="49"/>
      <c r="D47" s="35"/>
      <c r="E47" s="36"/>
    </row>
    <row r="48" spans="1:5" ht="14.25" customHeight="1" x14ac:dyDescent="0.2">
      <c r="A48" s="20" t="s">
        <v>49</v>
      </c>
      <c r="B48" s="41">
        <v>0</v>
      </c>
      <c r="C48" s="42"/>
      <c r="D48" s="41">
        <v>0</v>
      </c>
      <c r="E48" s="42"/>
    </row>
    <row r="49" spans="1:6" ht="13.5" thickBot="1" x14ac:dyDescent="0.25">
      <c r="A49" s="15" t="s">
        <v>48</v>
      </c>
      <c r="B49" s="29">
        <f>P15n+P16n+P16An+P16Bn+P16Cn+P16Dn-P17n+P17bisn</f>
        <v>850</v>
      </c>
      <c r="C49" s="30"/>
      <c r="D49" s="29">
        <f>P15n1+P16n1+P16An1+P16Bn1+P16Cn1+P16Dn1-P17n1+P17bisn1</f>
        <v>1000</v>
      </c>
      <c r="E49" s="30"/>
    </row>
    <row r="50" spans="1:6" ht="13.5" thickTop="1" x14ac:dyDescent="0.2">
      <c r="A50" s="9"/>
      <c r="B50" s="33"/>
      <c r="C50" s="34"/>
      <c r="D50" s="33"/>
      <c r="E50" s="34"/>
    </row>
    <row r="51" spans="1:6" x14ac:dyDescent="0.2">
      <c r="A51" s="6" t="s">
        <v>41</v>
      </c>
      <c r="B51" s="23"/>
      <c r="C51" s="24"/>
      <c r="D51" s="23"/>
      <c r="E51" s="24"/>
      <c r="F51" s="11"/>
    </row>
    <row r="52" spans="1:6" x14ac:dyDescent="0.2">
      <c r="A52" s="3" t="s">
        <v>42</v>
      </c>
      <c r="B52" s="23"/>
      <c r="C52" s="24"/>
      <c r="D52" s="23"/>
      <c r="E52" s="24"/>
    </row>
    <row r="53" spans="1:6" ht="14.25" customHeight="1" x14ac:dyDescent="0.2">
      <c r="A53" s="7" t="s">
        <v>18</v>
      </c>
      <c r="B53" s="23"/>
      <c r="C53" s="24"/>
      <c r="D53" s="23"/>
      <c r="E53" s="24"/>
    </row>
    <row r="54" spans="1:6" ht="12.75" customHeight="1" x14ac:dyDescent="0.2">
      <c r="A54" s="7" t="s">
        <v>19</v>
      </c>
      <c r="B54" s="23"/>
      <c r="C54" s="24"/>
      <c r="D54" s="23"/>
      <c r="E54" s="24"/>
    </row>
    <row r="55" spans="1:6" x14ac:dyDescent="0.2">
      <c r="A55" s="7" t="s">
        <v>20</v>
      </c>
      <c r="B55" s="23"/>
      <c r="C55" s="24"/>
      <c r="D55" s="23"/>
      <c r="E55" s="24"/>
    </row>
    <row r="56" spans="1:6" x14ac:dyDescent="0.2">
      <c r="A56" s="7" t="s">
        <v>47</v>
      </c>
      <c r="B56" s="23"/>
      <c r="C56" s="24"/>
      <c r="D56" s="23"/>
      <c r="E56" s="24"/>
    </row>
    <row r="57" spans="1:6" x14ac:dyDescent="0.2">
      <c r="A57" s="3" t="s">
        <v>43</v>
      </c>
      <c r="B57" s="23"/>
      <c r="C57" s="24"/>
      <c r="D57" s="23"/>
      <c r="E57" s="24"/>
    </row>
    <row r="58" spans="1:6" x14ac:dyDescent="0.2">
      <c r="A58" s="7" t="s">
        <v>18</v>
      </c>
      <c r="B58" s="23"/>
      <c r="C58" s="24"/>
      <c r="D58" s="35"/>
      <c r="E58" s="36"/>
    </row>
    <row r="59" spans="1:6" x14ac:dyDescent="0.2">
      <c r="A59" s="7" t="s">
        <v>19</v>
      </c>
      <c r="B59" s="35"/>
      <c r="C59" s="36"/>
      <c r="D59" s="35"/>
      <c r="E59" s="36"/>
    </row>
    <row r="60" spans="1:6" x14ac:dyDescent="0.2">
      <c r="A60" s="7" t="s">
        <v>20</v>
      </c>
      <c r="B60" s="35"/>
      <c r="C60" s="36"/>
      <c r="D60" s="35"/>
      <c r="E60" s="36"/>
    </row>
    <row r="61" spans="1:6" x14ac:dyDescent="0.2">
      <c r="A61" s="7" t="s">
        <v>47</v>
      </c>
      <c r="B61" s="41"/>
      <c r="C61" s="42"/>
      <c r="D61" s="41"/>
      <c r="E61" s="42"/>
    </row>
    <row r="62" spans="1:6" ht="13.5" thickBot="1" x14ac:dyDescent="0.25">
      <c r="A62" s="15" t="s">
        <v>44</v>
      </c>
      <c r="B62" s="29">
        <f>P18n+P18An+P18Bn+P18Cn+P18Dn-P19n-P19An-P19Bn-P19Cn-P19Dn</f>
        <v>0</v>
      </c>
      <c r="C62" s="30"/>
      <c r="D62" s="29">
        <f>P18n1+P18An1+P18Bn1+P18Cn1+P18Dn1-P19n1-P19An1-P19Bn1-P19Cn1-P19Dn1</f>
        <v>0</v>
      </c>
      <c r="E62" s="30"/>
    </row>
    <row r="63" spans="1:6" ht="13.5" thickTop="1" x14ac:dyDescent="0.2">
      <c r="A63" s="9"/>
      <c r="B63" s="33"/>
      <c r="C63" s="34"/>
      <c r="D63" s="33"/>
      <c r="E63" s="34"/>
    </row>
    <row r="64" spans="1:6" ht="13.5" thickBot="1" x14ac:dyDescent="0.25">
      <c r="A64" s="22" t="s">
        <v>52</v>
      </c>
      <c r="B64" s="29">
        <f>B14-B35+B49+B62</f>
        <v>-1070</v>
      </c>
      <c r="C64" s="30"/>
      <c r="D64" s="29">
        <f>D14-D35+D49+D62</f>
        <v>-1215</v>
      </c>
      <c r="E64" s="30"/>
    </row>
    <row r="65" spans="1:5" ht="13.5" thickTop="1" x14ac:dyDescent="0.2">
      <c r="A65" s="9"/>
      <c r="B65" s="33"/>
      <c r="C65" s="34"/>
      <c r="D65" s="33"/>
      <c r="E65" s="34"/>
    </row>
    <row r="66" spans="1:5" x14ac:dyDescent="0.2">
      <c r="A66" s="4" t="s">
        <v>50</v>
      </c>
      <c r="B66" s="47"/>
      <c r="C66" s="48"/>
      <c r="D66" s="47"/>
      <c r="E66" s="48"/>
    </row>
    <row r="67" spans="1:5" ht="13.5" thickBot="1" x14ac:dyDescent="0.25">
      <c r="A67" s="9"/>
      <c r="B67" s="45"/>
      <c r="C67" s="46"/>
      <c r="D67" s="45"/>
      <c r="E67" s="46"/>
    </row>
    <row r="68" spans="1:5" ht="13.5" thickTop="1" x14ac:dyDescent="0.2">
      <c r="A68" s="13" t="s">
        <v>51</v>
      </c>
      <c r="B68" s="43">
        <v>-1070</v>
      </c>
      <c r="C68" s="44"/>
      <c r="D68" s="43">
        <v>-1215</v>
      </c>
      <c r="E68" s="44"/>
    </row>
    <row r="69" spans="1:5" x14ac:dyDescent="0.2">
      <c r="B69" s="50"/>
      <c r="C69" s="51"/>
      <c r="D69" s="50"/>
      <c r="E69" s="51"/>
    </row>
    <row r="70" spans="1:5" s="19" customFormat="1" ht="18.75" customHeight="1" x14ac:dyDescent="0.3">
      <c r="A70" s="17" t="str">
        <f>IF(PADn=ROUNDDOWN((B64-P20In),2),"","Attenzione: Avanzo/Disavanzo dell'anno errato!")</f>
        <v/>
      </c>
      <c r="B70" s="18"/>
    </row>
    <row r="71" spans="1:5" s="19" customFormat="1" ht="20.25" x14ac:dyDescent="0.3">
      <c r="A71" s="17" t="str">
        <f>IF(PADn1=ROUNDDOWN((D64-P20In1),2),"","Attenzione: Avanzo/Disavanzo dell'anno Precedente errato!")</f>
        <v/>
      </c>
      <c r="B71" s="18"/>
    </row>
  </sheetData>
  <mergeCells count="131">
    <mergeCell ref="B69:C69"/>
    <mergeCell ref="D69:E69"/>
    <mergeCell ref="A1:E1"/>
    <mergeCell ref="A3:E3"/>
    <mergeCell ref="A5:A6"/>
    <mergeCell ref="B5:C6"/>
    <mergeCell ref="D5:E6"/>
    <mergeCell ref="B7:C7"/>
    <mergeCell ref="B8:C8"/>
    <mergeCell ref="B9:C9"/>
    <mergeCell ref="B15:C15"/>
    <mergeCell ref="B16:C16"/>
    <mergeCell ref="B17:C17"/>
    <mergeCell ref="B18:C18"/>
    <mergeCell ref="B10:C10"/>
    <mergeCell ref="B11:C11"/>
    <mergeCell ref="B12:C12"/>
    <mergeCell ref="B13:C13"/>
    <mergeCell ref="B19:C19"/>
    <mergeCell ref="B26:C26"/>
    <mergeCell ref="B27:C27"/>
    <mergeCell ref="B20:C20"/>
    <mergeCell ref="B21:C21"/>
    <mergeCell ref="B22:C22"/>
    <mergeCell ref="B23:C23"/>
    <mergeCell ref="B32:C32"/>
    <mergeCell ref="B33:C33"/>
    <mergeCell ref="B34:C34"/>
    <mergeCell ref="B14:C14"/>
    <mergeCell ref="B28:C28"/>
    <mergeCell ref="B29:C29"/>
    <mergeCell ref="B30:C30"/>
    <mergeCell ref="B31:C31"/>
    <mergeCell ref="B24:C24"/>
    <mergeCell ref="B25:C25"/>
    <mergeCell ref="B58:C58"/>
    <mergeCell ref="B68:C68"/>
    <mergeCell ref="B66:C66"/>
    <mergeCell ref="B64:C64"/>
    <mergeCell ref="B56:C56"/>
    <mergeCell ref="B61:C61"/>
    <mergeCell ref="B63:C63"/>
    <mergeCell ref="B62:C62"/>
    <mergeCell ref="B60:C60"/>
    <mergeCell ref="B59:C59"/>
    <mergeCell ref="B52:C52"/>
    <mergeCell ref="B51:C51"/>
    <mergeCell ref="B57:C57"/>
    <mergeCell ref="B55:C55"/>
    <mergeCell ref="B54:C54"/>
    <mergeCell ref="B53:C53"/>
    <mergeCell ref="B41:C41"/>
    <mergeCell ref="B47:C47"/>
    <mergeCell ref="B46:C46"/>
    <mergeCell ref="B45:C45"/>
    <mergeCell ref="B44:C44"/>
    <mergeCell ref="B50:C50"/>
    <mergeCell ref="B49:C49"/>
    <mergeCell ref="B48:C48"/>
    <mergeCell ref="B35:C35"/>
    <mergeCell ref="B36:C36"/>
    <mergeCell ref="B37:C37"/>
    <mergeCell ref="B38:C38"/>
    <mergeCell ref="B39:C39"/>
    <mergeCell ref="B40:C40"/>
    <mergeCell ref="D68:E68"/>
    <mergeCell ref="D67:E67"/>
    <mergeCell ref="D66:E66"/>
    <mergeCell ref="D65:E65"/>
    <mergeCell ref="B43:C43"/>
    <mergeCell ref="B42:C42"/>
    <mergeCell ref="B67:C67"/>
    <mergeCell ref="B65:C65"/>
    <mergeCell ref="D61:E61"/>
    <mergeCell ref="D64:E64"/>
    <mergeCell ref="D58:E58"/>
    <mergeCell ref="D57:E57"/>
    <mergeCell ref="D55:E55"/>
    <mergeCell ref="D54:E54"/>
    <mergeCell ref="D63:E63"/>
    <mergeCell ref="D62:E62"/>
    <mergeCell ref="D60:E60"/>
    <mergeCell ref="D59:E59"/>
    <mergeCell ref="D56:E56"/>
    <mergeCell ref="D49:E49"/>
    <mergeCell ref="D47:E47"/>
    <mergeCell ref="D46:E46"/>
    <mergeCell ref="D45:E45"/>
    <mergeCell ref="D53:E53"/>
    <mergeCell ref="D52:E52"/>
    <mergeCell ref="D51:E51"/>
    <mergeCell ref="D50:E50"/>
    <mergeCell ref="D48:E48"/>
    <mergeCell ref="D40:E40"/>
    <mergeCell ref="D39:E39"/>
    <mergeCell ref="D38:E38"/>
    <mergeCell ref="D37:E37"/>
    <mergeCell ref="D44:E44"/>
    <mergeCell ref="D43:E43"/>
    <mergeCell ref="D42:E42"/>
    <mergeCell ref="D41:E41"/>
    <mergeCell ref="D32:E32"/>
    <mergeCell ref="D31:E31"/>
    <mergeCell ref="D30:E30"/>
    <mergeCell ref="D29:E29"/>
    <mergeCell ref="D36:E36"/>
    <mergeCell ref="D35:E35"/>
    <mergeCell ref="D34:E34"/>
    <mergeCell ref="D33:E33"/>
    <mergeCell ref="D24:E24"/>
    <mergeCell ref="D23:E23"/>
    <mergeCell ref="D22:E22"/>
    <mergeCell ref="D21:E21"/>
    <mergeCell ref="D28:E28"/>
    <mergeCell ref="D27:E27"/>
    <mergeCell ref="D26:E26"/>
    <mergeCell ref="D25:E25"/>
    <mergeCell ref="D14:E14"/>
    <mergeCell ref="D13:E13"/>
    <mergeCell ref="D20:E20"/>
    <mergeCell ref="D19:E19"/>
    <mergeCell ref="D18:E18"/>
    <mergeCell ref="D17:E17"/>
    <mergeCell ref="D16:E16"/>
    <mergeCell ref="D15:E15"/>
    <mergeCell ref="D8:E8"/>
    <mergeCell ref="D7:E7"/>
    <mergeCell ref="D12:E12"/>
    <mergeCell ref="D11:E11"/>
    <mergeCell ref="D10:E10"/>
    <mergeCell ref="D9:E9"/>
  </mergeCells>
  <phoneticPr fontId="0" type="noConversion"/>
  <pageMargins left="0.98425196850393704" right="0.98425196850393704" top="0.27559055118110237" bottom="0.78740157480314965" header="0" footer="0.55118110236220474"/>
  <pageSetup paperSize="9" scale="69" fitToWidth="0" fitToHeight="0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zoomScale="75" workbookViewId="0">
      <selection activeCell="B6" sqref="B6:C43"/>
    </sheetView>
  </sheetViews>
  <sheetFormatPr defaultRowHeight="12.75" x14ac:dyDescent="0.2"/>
  <cols>
    <col min="1" max="1" width="61.42578125" customWidth="1"/>
  </cols>
  <sheetData>
    <row r="1" spans="1:5" ht="18.75" x14ac:dyDescent="0.2">
      <c r="A1" s="52"/>
      <c r="B1" s="52"/>
      <c r="C1" s="52"/>
      <c r="D1" s="52"/>
      <c r="E1" s="52"/>
    </row>
    <row r="3" spans="1:5" ht="15.75" x14ac:dyDescent="0.25">
      <c r="A3" s="54" t="s">
        <v>45</v>
      </c>
      <c r="B3" s="54"/>
      <c r="C3" s="54"/>
    </row>
    <row r="4" spans="1:5" x14ac:dyDescent="0.2">
      <c r="A4" s="21"/>
      <c r="B4" s="21"/>
      <c r="C4" s="21"/>
    </row>
    <row r="5" spans="1:5" x14ac:dyDescent="0.2">
      <c r="A5" s="9"/>
      <c r="B5" s="61"/>
      <c r="C5" s="62"/>
    </row>
    <row r="6" spans="1:5" x14ac:dyDescent="0.2">
      <c r="A6" s="6" t="s">
        <v>21</v>
      </c>
      <c r="B6" s="23"/>
      <c r="C6" s="24"/>
    </row>
    <row r="7" spans="1:5" x14ac:dyDescent="0.2">
      <c r="A7" s="4" t="s">
        <v>22</v>
      </c>
      <c r="B7" s="23">
        <f>P1n</f>
        <v>171610</v>
      </c>
      <c r="C7" s="24"/>
    </row>
    <row r="8" spans="1:5" ht="26.25" customHeight="1" x14ac:dyDescent="0.2">
      <c r="A8" s="4" t="s">
        <v>23</v>
      </c>
      <c r="B8" s="23" t="str">
        <f>P2n</f>
        <v xml:space="preserve"> </v>
      </c>
      <c r="C8" s="24"/>
    </row>
    <row r="9" spans="1:5" x14ac:dyDescent="0.2">
      <c r="A9" s="3" t="s">
        <v>24</v>
      </c>
      <c r="B9" s="23">
        <f>P3n</f>
        <v>0</v>
      </c>
      <c r="C9" s="24"/>
    </row>
    <row r="10" spans="1:5" x14ac:dyDescent="0.2">
      <c r="A10" s="3" t="s">
        <v>25</v>
      </c>
      <c r="B10" s="23">
        <f>P4n</f>
        <v>0</v>
      </c>
      <c r="C10" s="24"/>
    </row>
    <row r="11" spans="1:5" ht="26.25" customHeight="1" x14ac:dyDescent="0.2">
      <c r="A11" s="4" t="s">
        <v>26</v>
      </c>
      <c r="B11" s="31">
        <f>P5n</f>
        <v>5800</v>
      </c>
      <c r="C11" s="32"/>
    </row>
    <row r="12" spans="1:5" ht="13.5" thickBot="1" x14ac:dyDescent="0.25">
      <c r="A12" s="16" t="s">
        <v>1</v>
      </c>
      <c r="B12" s="29">
        <f>'Preventivo Economico'!B14:C14</f>
        <v>177410</v>
      </c>
      <c r="C12" s="30"/>
    </row>
    <row r="13" spans="1:5" ht="13.5" thickTop="1" x14ac:dyDescent="0.2">
      <c r="A13" s="5"/>
      <c r="B13" s="33"/>
      <c r="C13" s="34"/>
    </row>
    <row r="14" spans="1:5" x14ac:dyDescent="0.2">
      <c r="A14" s="6" t="s">
        <v>27</v>
      </c>
      <c r="B14" s="23"/>
      <c r="C14" s="24"/>
    </row>
    <row r="15" spans="1:5" x14ac:dyDescent="0.2">
      <c r="A15" s="3" t="s">
        <v>28</v>
      </c>
      <c r="B15" s="23">
        <f>P6n</f>
        <v>0</v>
      </c>
      <c r="C15" s="24"/>
    </row>
    <row r="16" spans="1:5" x14ac:dyDescent="0.2">
      <c r="A16" s="3" t="s">
        <v>29</v>
      </c>
      <c r="B16" s="23">
        <f>P7n</f>
        <v>91440</v>
      </c>
      <c r="C16" s="24"/>
    </row>
    <row r="17" spans="1:3" x14ac:dyDescent="0.2">
      <c r="A17" s="3" t="s">
        <v>30</v>
      </c>
      <c r="B17" s="23">
        <f>P8n</f>
        <v>18000</v>
      </c>
      <c r="C17" s="24"/>
    </row>
    <row r="18" spans="1:3" x14ac:dyDescent="0.2">
      <c r="A18" s="3" t="s">
        <v>31</v>
      </c>
      <c r="B18" s="23">
        <f>P9n+P9An+P9Bn+P9Cn+P9Dn+P9En</f>
        <v>62400</v>
      </c>
      <c r="C18" s="24"/>
    </row>
    <row r="19" spans="1:3" x14ac:dyDescent="0.2">
      <c r="A19" s="3" t="s">
        <v>32</v>
      </c>
      <c r="B19" s="35">
        <f>P10n+P10An+P10Bn+P10Cn+P10Dn</f>
        <v>2570</v>
      </c>
      <c r="C19" s="36"/>
    </row>
    <row r="20" spans="1:3" ht="24.75" customHeight="1" x14ac:dyDescent="0.2">
      <c r="A20" s="4" t="s">
        <v>33</v>
      </c>
      <c r="B20" s="35">
        <f>P11n</f>
        <v>0</v>
      </c>
      <c r="C20" s="36"/>
    </row>
    <row r="21" spans="1:3" x14ac:dyDescent="0.2">
      <c r="A21" s="3" t="s">
        <v>34</v>
      </c>
      <c r="B21" s="35">
        <f>P12n</f>
        <v>0</v>
      </c>
      <c r="C21" s="36"/>
    </row>
    <row r="22" spans="1:3" x14ac:dyDescent="0.2">
      <c r="A22" s="3" t="s">
        <v>35</v>
      </c>
      <c r="B22" s="35">
        <f>P13n</f>
        <v>0</v>
      </c>
      <c r="C22" s="36"/>
    </row>
    <row r="23" spans="1:3" x14ac:dyDescent="0.2">
      <c r="A23" s="3" t="s">
        <v>36</v>
      </c>
      <c r="B23" s="41">
        <f>P14n</f>
        <v>4920</v>
      </c>
      <c r="C23" s="42"/>
    </row>
    <row r="24" spans="1:3" ht="13.5" thickBot="1" x14ac:dyDescent="0.25">
      <c r="A24" s="15" t="s">
        <v>11</v>
      </c>
      <c r="B24" s="29">
        <f>'Preventivo Economico'!B35:C35</f>
        <v>179330</v>
      </c>
      <c r="C24" s="30"/>
    </row>
    <row r="25" spans="1:3" ht="14.25" thickTop="1" thickBot="1" x14ac:dyDescent="0.25">
      <c r="A25" s="10" t="s">
        <v>12</v>
      </c>
      <c r="B25" s="39">
        <f>'Preventivo Economico'!B36:C36</f>
        <v>-1920</v>
      </c>
      <c r="C25" s="40"/>
    </row>
    <row r="26" spans="1:3" ht="13.5" thickTop="1" x14ac:dyDescent="0.2">
      <c r="A26" s="9"/>
      <c r="B26" s="33"/>
      <c r="C26" s="34"/>
    </row>
    <row r="27" spans="1:3" x14ac:dyDescent="0.2">
      <c r="A27" s="6" t="s">
        <v>37</v>
      </c>
      <c r="B27" s="23"/>
      <c r="C27" s="24"/>
    </row>
    <row r="28" spans="1:3" x14ac:dyDescent="0.2">
      <c r="A28" s="3" t="s">
        <v>38</v>
      </c>
      <c r="B28" s="35">
        <f>P15n</f>
        <v>0</v>
      </c>
      <c r="C28" s="36"/>
    </row>
    <row r="29" spans="1:3" x14ac:dyDescent="0.2">
      <c r="A29" s="3" t="s">
        <v>39</v>
      </c>
      <c r="B29" s="35">
        <f>P16n+P16An+'Preventivo Economico'!B42:C42+P16Bn+'Preventivo Economico'!B44:C44+P16Cn+P16Dn</f>
        <v>850</v>
      </c>
      <c r="C29" s="36"/>
    </row>
    <row r="30" spans="1:3" x14ac:dyDescent="0.2">
      <c r="A30" s="20" t="s">
        <v>40</v>
      </c>
      <c r="B30" s="35">
        <f>P17n</f>
        <v>0</v>
      </c>
      <c r="C30" s="36"/>
    </row>
    <row r="31" spans="1:3" x14ac:dyDescent="0.2">
      <c r="A31" s="20" t="s">
        <v>46</v>
      </c>
      <c r="B31" s="41">
        <f>P17bisn</f>
        <v>0</v>
      </c>
      <c r="C31" s="42"/>
    </row>
    <row r="32" spans="1:3" ht="13.5" thickBot="1" x14ac:dyDescent="0.25">
      <c r="A32" s="15" t="s">
        <v>48</v>
      </c>
      <c r="B32" s="29">
        <f>'Preventivo Economico'!B49:C49</f>
        <v>850</v>
      </c>
      <c r="C32" s="30"/>
    </row>
    <row r="33" spans="1:3" ht="13.5" thickTop="1" x14ac:dyDescent="0.2">
      <c r="A33" s="9"/>
      <c r="B33" s="33"/>
      <c r="C33" s="34"/>
    </row>
    <row r="34" spans="1:3" x14ac:dyDescent="0.2">
      <c r="A34" s="6" t="s">
        <v>41</v>
      </c>
      <c r="B34" s="23"/>
      <c r="C34" s="24"/>
    </row>
    <row r="35" spans="1:3" x14ac:dyDescent="0.2">
      <c r="A35" s="3" t="s">
        <v>42</v>
      </c>
      <c r="B35" s="23">
        <f>P18n+P18An+P18Bn+P18Cn+P18Dn</f>
        <v>0</v>
      </c>
      <c r="C35" s="24"/>
    </row>
    <row r="36" spans="1:3" x14ac:dyDescent="0.2">
      <c r="A36" s="3" t="s">
        <v>43</v>
      </c>
      <c r="B36" s="23">
        <f>P19n+P19An+P19Bn+P19Cn+P19Dn</f>
        <v>0</v>
      </c>
      <c r="C36" s="24"/>
    </row>
    <row r="37" spans="1:3" ht="13.5" thickBot="1" x14ac:dyDescent="0.25">
      <c r="A37" s="15" t="s">
        <v>44</v>
      </c>
      <c r="B37" s="29">
        <f>'Preventivo Economico'!B62:C62</f>
        <v>0</v>
      </c>
      <c r="C37" s="30"/>
    </row>
    <row r="38" spans="1:3" ht="13.5" thickTop="1" x14ac:dyDescent="0.2">
      <c r="A38" s="9"/>
      <c r="B38" s="33"/>
      <c r="C38" s="34"/>
    </row>
    <row r="39" spans="1:3" ht="13.5" thickBot="1" x14ac:dyDescent="0.25">
      <c r="A39" s="22" t="s">
        <v>52</v>
      </c>
      <c r="B39" s="29">
        <f>'Preventivo Economico'!B64:C64</f>
        <v>-1070</v>
      </c>
      <c r="C39" s="30"/>
    </row>
    <row r="40" spans="1:3" ht="13.5" thickTop="1" x14ac:dyDescent="0.2">
      <c r="A40" s="9"/>
      <c r="B40" s="33"/>
      <c r="C40" s="34"/>
    </row>
    <row r="41" spans="1:3" x14ac:dyDescent="0.2">
      <c r="A41" s="4" t="s">
        <v>50</v>
      </c>
      <c r="B41" s="47">
        <f>P20In</f>
        <v>0</v>
      </c>
      <c r="C41" s="48"/>
    </row>
    <row r="42" spans="1:3" ht="13.5" thickBot="1" x14ac:dyDescent="0.25">
      <c r="A42" s="9"/>
      <c r="B42" s="45"/>
      <c r="C42" s="46"/>
    </row>
    <row r="43" spans="1:3" ht="13.5" thickTop="1" x14ac:dyDescent="0.2">
      <c r="A43" s="13" t="s">
        <v>51</v>
      </c>
      <c r="B43" s="43">
        <f>PADn</f>
        <v>-1070</v>
      </c>
      <c r="C43" s="44"/>
    </row>
    <row r="45" spans="1:3" x14ac:dyDescent="0.2">
      <c r="A45" t="str">
        <f>'Preventivo Economico'!A70</f>
        <v/>
      </c>
    </row>
  </sheetData>
  <mergeCells count="41">
    <mergeCell ref="B43:C43"/>
    <mergeCell ref="B32:C32"/>
    <mergeCell ref="B33:C33"/>
    <mergeCell ref="B34:C34"/>
    <mergeCell ref="B29:C29"/>
    <mergeCell ref="B30:C30"/>
    <mergeCell ref="B38:C38"/>
    <mergeCell ref="B36:C36"/>
    <mergeCell ref="B42:C42"/>
    <mergeCell ref="B11:C11"/>
    <mergeCell ref="A3:C3"/>
    <mergeCell ref="B31:C31"/>
    <mergeCell ref="B39:C39"/>
    <mergeCell ref="B40:C40"/>
    <mergeCell ref="B41:C41"/>
    <mergeCell ref="B37:C37"/>
    <mergeCell ref="B19:C19"/>
    <mergeCell ref="B17:C17"/>
    <mergeCell ref="B35:C35"/>
    <mergeCell ref="B16:C16"/>
    <mergeCell ref="B20:C20"/>
    <mergeCell ref="B21:C21"/>
    <mergeCell ref="B22:C22"/>
    <mergeCell ref="B23:C23"/>
    <mergeCell ref="B28:C28"/>
    <mergeCell ref="A1:E1"/>
    <mergeCell ref="B5:C5"/>
    <mergeCell ref="B6:C6"/>
    <mergeCell ref="B7:C7"/>
    <mergeCell ref="B8:C8"/>
    <mergeCell ref="B10:C10"/>
    <mergeCell ref="B12:C12"/>
    <mergeCell ref="B24:C24"/>
    <mergeCell ref="B25:C25"/>
    <mergeCell ref="B26:C26"/>
    <mergeCell ref="B27:C27"/>
    <mergeCell ref="B9:C9"/>
    <mergeCell ref="B18:C18"/>
    <mergeCell ref="B13:C13"/>
    <mergeCell ref="B14:C14"/>
    <mergeCell ref="B15:C15"/>
  </mergeCells>
  <phoneticPr fontId="0" type="noConversion"/>
  <pageMargins left="0.75" right="0.75" top="1" bottom="1" header="0.5" footer="0.5"/>
  <pageSetup paperSize="9" scale="69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169</vt:i4>
      </vt:variant>
    </vt:vector>
  </HeadingPairs>
  <TitlesOfParts>
    <vt:vector size="171" baseType="lpstr">
      <vt:lpstr>Preventivo Economico</vt:lpstr>
      <vt:lpstr>Preventivo Economico IPASVI</vt:lpstr>
      <vt:lpstr>Anno</vt:lpstr>
      <vt:lpstr>AnnoPrec</vt:lpstr>
      <vt:lpstr>P10An</vt:lpstr>
      <vt:lpstr>P10An1</vt:lpstr>
      <vt:lpstr>P10Bn</vt:lpstr>
      <vt:lpstr>P10Bn1</vt:lpstr>
      <vt:lpstr>P10Cn</vt:lpstr>
      <vt:lpstr>P10Cn1</vt:lpstr>
      <vt:lpstr>P10Dn</vt:lpstr>
      <vt:lpstr>P10Dn1</vt:lpstr>
      <vt:lpstr>P10n</vt:lpstr>
      <vt:lpstr>P10n1</vt:lpstr>
      <vt:lpstr>P11n</vt:lpstr>
      <vt:lpstr>P11n1</vt:lpstr>
      <vt:lpstr>P12n</vt:lpstr>
      <vt:lpstr>P12n1</vt:lpstr>
      <vt:lpstr>P13n</vt:lpstr>
      <vt:lpstr>P13n1</vt:lpstr>
      <vt:lpstr>P14n</vt:lpstr>
      <vt:lpstr>P14n1</vt:lpstr>
      <vt:lpstr>P15n</vt:lpstr>
      <vt:lpstr>P15n1</vt:lpstr>
      <vt:lpstr>P16An</vt:lpstr>
      <vt:lpstr>P16An1</vt:lpstr>
      <vt:lpstr>P16Aùn1</vt:lpstr>
      <vt:lpstr>P16Bn</vt:lpstr>
      <vt:lpstr>P16Bn1</vt:lpstr>
      <vt:lpstr>P16Bùn1</vt:lpstr>
      <vt:lpstr>P16Cn</vt:lpstr>
      <vt:lpstr>P16Cn1</vt:lpstr>
      <vt:lpstr>P16Dn</vt:lpstr>
      <vt:lpstr>P16Dn1</vt:lpstr>
      <vt:lpstr>P16n</vt:lpstr>
      <vt:lpstr>P16n1</vt:lpstr>
      <vt:lpstr>P17bisn</vt:lpstr>
      <vt:lpstr>P17bisn1</vt:lpstr>
      <vt:lpstr>P17n</vt:lpstr>
      <vt:lpstr>P17n1</vt:lpstr>
      <vt:lpstr>P18An</vt:lpstr>
      <vt:lpstr>P18An1</vt:lpstr>
      <vt:lpstr>P18Bn</vt:lpstr>
      <vt:lpstr>P18Bn1</vt:lpstr>
      <vt:lpstr>P18Cn</vt:lpstr>
      <vt:lpstr>P18Cn1</vt:lpstr>
      <vt:lpstr>P18Dn</vt:lpstr>
      <vt:lpstr>P18Dn1</vt:lpstr>
      <vt:lpstr>P18n</vt:lpstr>
      <vt:lpstr>P18n1</vt:lpstr>
      <vt:lpstr>P19An</vt:lpstr>
      <vt:lpstr>P19An1</vt:lpstr>
      <vt:lpstr>P19Bn</vt:lpstr>
      <vt:lpstr>P19Bn1</vt:lpstr>
      <vt:lpstr>P19Cn</vt:lpstr>
      <vt:lpstr>P19Cn1</vt:lpstr>
      <vt:lpstr>P19Dn</vt:lpstr>
      <vt:lpstr>P19Dn1</vt:lpstr>
      <vt:lpstr>P19n</vt:lpstr>
      <vt:lpstr>P19n1</vt:lpstr>
      <vt:lpstr>P1n</vt:lpstr>
      <vt:lpstr>P1n1</vt:lpstr>
      <vt:lpstr>P20In</vt:lpstr>
      <vt:lpstr>P20In1</vt:lpstr>
      <vt:lpstr>P2n</vt:lpstr>
      <vt:lpstr>P2n1</vt:lpstr>
      <vt:lpstr>P3n</vt:lpstr>
      <vt:lpstr>P3n1</vt:lpstr>
      <vt:lpstr>P4n</vt:lpstr>
      <vt:lpstr>P4n1</vt:lpstr>
      <vt:lpstr>P5n</vt:lpstr>
      <vt:lpstr>P5n1</vt:lpstr>
      <vt:lpstr>P6n</vt:lpstr>
      <vt:lpstr>P6n1</vt:lpstr>
      <vt:lpstr>P7n</vt:lpstr>
      <vt:lpstr>P7n1</vt:lpstr>
      <vt:lpstr>P8n</vt:lpstr>
      <vt:lpstr>P8n1</vt:lpstr>
      <vt:lpstr>P9An</vt:lpstr>
      <vt:lpstr>P9An1</vt:lpstr>
      <vt:lpstr>P9Bn</vt:lpstr>
      <vt:lpstr>P9Bn1</vt:lpstr>
      <vt:lpstr>P9Cn</vt:lpstr>
      <vt:lpstr>P9Cn1</vt:lpstr>
      <vt:lpstr>P9Dn</vt:lpstr>
      <vt:lpstr>P9Dn1</vt:lpstr>
      <vt:lpstr>P9En</vt:lpstr>
      <vt:lpstr>P9En1</vt:lpstr>
      <vt:lpstr>P9n</vt:lpstr>
      <vt:lpstr>P9n1</vt:lpstr>
      <vt:lpstr>PADn</vt:lpstr>
      <vt:lpstr>PADn1</vt:lpstr>
      <vt:lpstr>RagSoc</vt:lpstr>
      <vt:lpstr>T10An</vt:lpstr>
      <vt:lpstr>T10An1</vt:lpstr>
      <vt:lpstr>T10Bn</vt:lpstr>
      <vt:lpstr>T10Bn1</vt:lpstr>
      <vt:lpstr>T10Cn</vt:lpstr>
      <vt:lpstr>T10Cn1</vt:lpstr>
      <vt:lpstr>T10Dn</vt:lpstr>
      <vt:lpstr>T10Dn1</vt:lpstr>
      <vt:lpstr>T10n</vt:lpstr>
      <vt:lpstr>T10n1</vt:lpstr>
      <vt:lpstr>T11n</vt:lpstr>
      <vt:lpstr>T11n1</vt:lpstr>
      <vt:lpstr>T12n</vt:lpstr>
      <vt:lpstr>T12n1</vt:lpstr>
      <vt:lpstr>T13n</vt:lpstr>
      <vt:lpstr>T13n1</vt:lpstr>
      <vt:lpstr>T14n</vt:lpstr>
      <vt:lpstr>T14n1</vt:lpstr>
      <vt:lpstr>T15n</vt:lpstr>
      <vt:lpstr>T15n1</vt:lpstr>
      <vt:lpstr>T16An</vt:lpstr>
      <vt:lpstr>T16An1</vt:lpstr>
      <vt:lpstr>T16Bn</vt:lpstr>
      <vt:lpstr>T16Bn1</vt:lpstr>
      <vt:lpstr>T16Cn</vt:lpstr>
      <vt:lpstr>T16Cn1</vt:lpstr>
      <vt:lpstr>T16Dn</vt:lpstr>
      <vt:lpstr>T16Dn1</vt:lpstr>
      <vt:lpstr>T16n</vt:lpstr>
      <vt:lpstr>T16n1</vt:lpstr>
      <vt:lpstr>T17n</vt:lpstr>
      <vt:lpstr>T17n1</vt:lpstr>
      <vt:lpstr>T18An</vt:lpstr>
      <vt:lpstr>T18An1</vt:lpstr>
      <vt:lpstr>T18Bn</vt:lpstr>
      <vt:lpstr>T18Bn1</vt:lpstr>
      <vt:lpstr>T18Cn</vt:lpstr>
      <vt:lpstr>T18Cn1</vt:lpstr>
      <vt:lpstr>T18n</vt:lpstr>
      <vt:lpstr>T18n1</vt:lpstr>
      <vt:lpstr>T19An</vt:lpstr>
      <vt:lpstr>T19An1</vt:lpstr>
      <vt:lpstr>T19Bn</vt:lpstr>
      <vt:lpstr>T19Bn1</vt:lpstr>
      <vt:lpstr>T19Cn</vt:lpstr>
      <vt:lpstr>T19Cn1</vt:lpstr>
      <vt:lpstr>T19n</vt:lpstr>
      <vt:lpstr>T19n1</vt:lpstr>
      <vt:lpstr>T1n</vt:lpstr>
      <vt:lpstr>T1n1</vt:lpstr>
      <vt:lpstr>T24n</vt:lpstr>
      <vt:lpstr>T24n1</vt:lpstr>
      <vt:lpstr>T2n</vt:lpstr>
      <vt:lpstr>T2n1</vt:lpstr>
      <vt:lpstr>T3n</vt:lpstr>
      <vt:lpstr>T3n1</vt:lpstr>
      <vt:lpstr>T4n</vt:lpstr>
      <vt:lpstr>T4n1</vt:lpstr>
      <vt:lpstr>T5n</vt:lpstr>
      <vt:lpstr>T5n1</vt:lpstr>
      <vt:lpstr>T6n</vt:lpstr>
      <vt:lpstr>T6n1</vt:lpstr>
      <vt:lpstr>T7n</vt:lpstr>
      <vt:lpstr>T7n1</vt:lpstr>
      <vt:lpstr>T8n</vt:lpstr>
      <vt:lpstr>T8n1</vt:lpstr>
      <vt:lpstr>T9An</vt:lpstr>
      <vt:lpstr>T9An1</vt:lpstr>
      <vt:lpstr>T9Bn</vt:lpstr>
      <vt:lpstr>T9Bn1</vt:lpstr>
      <vt:lpstr>T9Cn</vt:lpstr>
      <vt:lpstr>T9Cn1</vt:lpstr>
      <vt:lpstr>T9Dn</vt:lpstr>
      <vt:lpstr>T9Dn1</vt:lpstr>
      <vt:lpstr>T9En</vt:lpstr>
      <vt:lpstr>T9En1</vt:lpstr>
      <vt:lpstr>T9n</vt:lpstr>
      <vt:lpstr>T9n1</vt:lpstr>
    </vt:vector>
  </TitlesOfParts>
  <Company>ISI Sviluppo Informatico srl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MONICA</cp:lastModifiedBy>
  <cp:lastPrinted>2004-10-27T13:34:49Z</cp:lastPrinted>
  <dcterms:created xsi:type="dcterms:W3CDTF">2003-06-17T16:05:03Z</dcterms:created>
  <dcterms:modified xsi:type="dcterms:W3CDTF">2019-10-28T16:12:41Z</dcterms:modified>
</cp:coreProperties>
</file>